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4" i="1" l="1"/>
  <c r="B5" i="1"/>
  <c r="B6" i="1"/>
  <c r="B7" i="1"/>
  <c r="B8" i="1"/>
  <c r="B9" i="1"/>
  <c r="B10" i="1"/>
  <c r="B12" i="1"/>
  <c r="B11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30" i="1"/>
  <c r="B29" i="1"/>
  <c r="B31" i="1"/>
  <c r="B32" i="1"/>
  <c r="B33" i="1"/>
</calcChain>
</file>

<file path=xl/sharedStrings.xml><?xml version="1.0" encoding="utf-8"?>
<sst xmlns="http://schemas.openxmlformats.org/spreadsheetml/2006/main" count="52" uniqueCount="39">
  <si>
    <t>Symbol</t>
  </si>
  <si>
    <t>YIELD</t>
  </si>
  <si>
    <t>Top 10 YIELD</t>
  </si>
  <si>
    <t>CLOSE</t>
  </si>
  <si>
    <t>5 LOWEST PRICE</t>
  </si>
  <si>
    <t>Sept.1 2017.</t>
  </si>
  <si>
    <t>MMM</t>
  </si>
  <si>
    <t>AXP</t>
  </si>
  <si>
    <t>AAPL</t>
  </si>
  <si>
    <t>BA</t>
  </si>
  <si>
    <t>CAT</t>
  </si>
  <si>
    <t>CVX</t>
  </si>
  <si>
    <t>CSCO</t>
  </si>
  <si>
    <t>KO</t>
  </si>
  <si>
    <t>DWDP</t>
  </si>
  <si>
    <t>XOM</t>
  </si>
  <si>
    <t>GE</t>
  </si>
  <si>
    <t>GS</t>
  </si>
  <si>
    <t>HD</t>
  </si>
  <si>
    <t>INTC</t>
  </si>
  <si>
    <t>IBM</t>
  </si>
  <si>
    <t>JNJ</t>
  </si>
  <si>
    <t>JPM</t>
  </si>
  <si>
    <t>MCD</t>
  </si>
  <si>
    <t>MRK</t>
  </si>
  <si>
    <t>MSFT</t>
  </si>
  <si>
    <t>NKE</t>
  </si>
  <si>
    <t>PFE</t>
  </si>
  <si>
    <t>PG</t>
  </si>
  <si>
    <t>TRV</t>
  </si>
  <si>
    <t>UNH</t>
  </si>
  <si>
    <t>UTX</t>
  </si>
  <si>
    <t>VZ</t>
  </si>
  <si>
    <t xml:space="preserve">V </t>
  </si>
  <si>
    <t>WMT</t>
  </si>
  <si>
    <t>DIS</t>
  </si>
  <si>
    <t>SEPTEMBER 1 2017 SYMBOL 'DD' BECOMES 'DWMP'</t>
  </si>
  <si>
    <t>X</t>
  </si>
  <si>
    <t>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</si>
</sst>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0" fillId="0" borderId="0" xfId="0" applyFill="1"/>
    <xf numFmtId="0" fontId="0" fillId="0" borderId="1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right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right"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53"/>
  <sheetViews>
    <sheetView tabSelected="1" workbookViewId="0">
      <selection activeCell="G21" sqref="G21"/>
    </sheetView>
  </sheetViews>
  <sheetFormatPr defaultRowHeight="15" x14ac:dyDescent="0.25"/>
  <cols>
    <col min="3" max="3" width="12.42578125" customWidth="1"/>
    <col min="5" max="5" width="15.140625" customWidth="1"/>
  </cols>
  <sheetData>
    <row r="2" spans="1:7" x14ac:dyDescent="0.25">
      <c r="A2" s="4" t="s">
        <v>5</v>
      </c>
      <c r="B2" s="4"/>
    </row>
    <row r="3" spans="1:7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G3" s="2"/>
    </row>
    <row r="4" spans="1:7" x14ac:dyDescent="0.25">
      <c r="A4" s="3" t="s">
        <v>6</v>
      </c>
      <c r="B4" s="3">
        <f>(4.7/D4)*100</f>
        <v>2.308901552367852</v>
      </c>
      <c r="C4" s="3"/>
      <c r="D4" s="10">
        <v>203.56</v>
      </c>
      <c r="E4" s="3"/>
      <c r="F4" s="2"/>
      <c r="G4" s="2"/>
    </row>
    <row r="5" spans="1:7" x14ac:dyDescent="0.25">
      <c r="A5" s="3" t="s">
        <v>7</v>
      </c>
      <c r="B5" s="3">
        <f>(1.4/D5)*100</f>
        <v>1.62526120269329</v>
      </c>
      <c r="C5" s="3"/>
      <c r="D5" s="10">
        <v>86.14</v>
      </c>
      <c r="E5" s="3"/>
      <c r="F5" s="2"/>
      <c r="G5" s="2"/>
    </row>
    <row r="6" spans="1:7" x14ac:dyDescent="0.25">
      <c r="A6" s="3" t="s">
        <v>8</v>
      </c>
      <c r="B6" s="3">
        <f>(2.52/D6)*100</f>
        <v>1.5361170374885704</v>
      </c>
      <c r="C6" s="3"/>
      <c r="D6" s="10">
        <v>164.05</v>
      </c>
      <c r="E6" s="3"/>
      <c r="F6" s="2"/>
      <c r="G6" s="2"/>
    </row>
    <row r="7" spans="1:7" x14ac:dyDescent="0.25">
      <c r="A7" s="3" t="s">
        <v>9</v>
      </c>
      <c r="B7" s="3">
        <f>(5.68/D7)*100</f>
        <v>2.3634169683352058</v>
      </c>
      <c r="C7" s="3"/>
      <c r="D7" s="10">
        <v>240.33</v>
      </c>
      <c r="E7" s="3"/>
      <c r="F7" s="2"/>
      <c r="G7" s="2"/>
    </row>
    <row r="8" spans="1:7" x14ac:dyDescent="0.25">
      <c r="A8" s="3" t="s">
        <v>10</v>
      </c>
      <c r="B8" s="3">
        <f>(3.12/D8)*100</f>
        <v>2.6378085897869461</v>
      </c>
      <c r="C8" s="3"/>
      <c r="D8" s="10">
        <v>118.28</v>
      </c>
      <c r="E8" s="3"/>
      <c r="F8" s="2"/>
      <c r="G8" s="2"/>
    </row>
    <row r="9" spans="1:7" x14ac:dyDescent="0.25">
      <c r="A9" s="3" t="s">
        <v>11</v>
      </c>
      <c r="B9" s="3">
        <f>(4.32/D9)*100</f>
        <v>3.9720485472600222</v>
      </c>
      <c r="C9" s="3" t="s">
        <v>37</v>
      </c>
      <c r="D9" s="10">
        <v>108.76</v>
      </c>
      <c r="E9" s="3"/>
      <c r="F9" s="9"/>
      <c r="G9" s="2"/>
    </row>
    <row r="10" spans="1:7" x14ac:dyDescent="0.25">
      <c r="A10" s="12" t="s">
        <v>12</v>
      </c>
      <c r="B10" s="12">
        <f>(1.16/D10)*100</f>
        <v>3.5913312693498458</v>
      </c>
      <c r="C10" s="12" t="s">
        <v>37</v>
      </c>
      <c r="D10" s="13">
        <v>32.299999999999997</v>
      </c>
      <c r="E10" s="12" t="s">
        <v>38</v>
      </c>
      <c r="F10" s="8"/>
      <c r="G10" s="2"/>
    </row>
    <row r="11" spans="1:7" x14ac:dyDescent="0.25">
      <c r="A11" s="12" t="s">
        <v>13</v>
      </c>
      <c r="B11" s="12">
        <f>(1.48/D11)*100</f>
        <v>3.2328527741371778</v>
      </c>
      <c r="C11" s="12" t="s">
        <v>37</v>
      </c>
      <c r="D11" s="13">
        <v>45.78</v>
      </c>
      <c r="E11" s="12" t="s">
        <v>38</v>
      </c>
      <c r="F11" s="8"/>
      <c r="G11" s="2"/>
    </row>
    <row r="12" spans="1:7" x14ac:dyDescent="0.25">
      <c r="A12" s="3" t="s">
        <v>14</v>
      </c>
      <c r="B12" s="3">
        <f>(1.84/D12)*100</f>
        <v>2.7389103899970229</v>
      </c>
      <c r="C12" s="3"/>
      <c r="D12" s="10">
        <v>67.180000000000007</v>
      </c>
      <c r="E12" s="3"/>
      <c r="F12" s="8"/>
      <c r="G12" s="2"/>
    </row>
    <row r="13" spans="1:7" x14ac:dyDescent="0.25">
      <c r="A13" s="3" t="s">
        <v>15</v>
      </c>
      <c r="B13" s="3">
        <f>(3.08/D13)*100</f>
        <v>4.0224631056549569</v>
      </c>
      <c r="C13" s="3" t="s">
        <v>37</v>
      </c>
      <c r="D13" s="10">
        <v>76.569999999999993</v>
      </c>
      <c r="E13" s="3"/>
      <c r="F13" s="8"/>
      <c r="G13" s="2"/>
    </row>
    <row r="14" spans="1:7" x14ac:dyDescent="0.25">
      <c r="A14" s="12" t="s">
        <v>16</v>
      </c>
      <c r="B14" s="12">
        <f>(0.96/D14)*100</f>
        <v>3.8186157517899755</v>
      </c>
      <c r="C14" s="12" t="s">
        <v>37</v>
      </c>
      <c r="D14" s="14">
        <v>25.14</v>
      </c>
      <c r="E14" s="12" t="s">
        <v>38</v>
      </c>
      <c r="F14" s="9"/>
      <c r="G14" s="2"/>
    </row>
    <row r="15" spans="1:7" x14ac:dyDescent="0.25">
      <c r="A15" s="3" t="s">
        <v>17</v>
      </c>
      <c r="B15" s="3">
        <f>(3/D15)*100</f>
        <v>1.3281388347795289</v>
      </c>
      <c r="C15" s="3"/>
      <c r="D15" s="10">
        <v>225.88</v>
      </c>
      <c r="E15" s="3"/>
      <c r="F15" s="8"/>
      <c r="G15" s="2"/>
    </row>
    <row r="16" spans="1:7" x14ac:dyDescent="0.25">
      <c r="A16" s="3" t="s">
        <v>18</v>
      </c>
      <c r="B16" s="3">
        <f>(3.56/D16)*100</f>
        <v>2.3610558429499933</v>
      </c>
      <c r="C16" s="3"/>
      <c r="D16" s="10">
        <v>150.78</v>
      </c>
      <c r="E16" s="3"/>
      <c r="F16" s="8"/>
      <c r="G16" s="2"/>
    </row>
    <row r="17" spans="1:7" x14ac:dyDescent="0.25">
      <c r="A17" s="12" t="s">
        <v>19</v>
      </c>
      <c r="B17" s="12">
        <f>(1.09/D17)*100</f>
        <v>3.1062980906241093</v>
      </c>
      <c r="C17" s="12" t="s">
        <v>37</v>
      </c>
      <c r="D17" s="13">
        <v>35.090000000000003</v>
      </c>
      <c r="E17" s="12" t="s">
        <v>38</v>
      </c>
      <c r="F17" s="8"/>
      <c r="G17" s="2"/>
    </row>
    <row r="18" spans="1:7" x14ac:dyDescent="0.25">
      <c r="A18" s="3" t="s">
        <v>20</v>
      </c>
      <c r="B18" s="3">
        <f>(6/D18)*100</f>
        <v>4.1643531371460298</v>
      </c>
      <c r="C18" s="3" t="s">
        <v>37</v>
      </c>
      <c r="D18" s="10">
        <v>144.08000000000001</v>
      </c>
      <c r="E18" s="3"/>
      <c r="F18" s="8"/>
      <c r="G18" s="2"/>
    </row>
    <row r="19" spans="1:7" x14ac:dyDescent="0.25">
      <c r="A19" s="3" t="s">
        <v>21</v>
      </c>
      <c r="B19" s="3">
        <f>(3.36/D19)*100</f>
        <v>2.5642982523086317</v>
      </c>
      <c r="C19" s="3"/>
      <c r="D19" s="11">
        <v>131.03</v>
      </c>
      <c r="E19" s="3"/>
      <c r="F19" s="2"/>
      <c r="G19" s="2"/>
    </row>
    <row r="20" spans="1:7" x14ac:dyDescent="0.25">
      <c r="A20" s="3" t="s">
        <v>22</v>
      </c>
      <c r="B20" s="3">
        <f>(2.24/D20)*100</f>
        <v>2.3453041566328134</v>
      </c>
      <c r="C20" s="3"/>
      <c r="D20" s="11">
        <v>95.51</v>
      </c>
      <c r="E20" s="3"/>
      <c r="F20" s="2"/>
      <c r="G20" s="2"/>
    </row>
    <row r="21" spans="1:7" x14ac:dyDescent="0.25">
      <c r="A21" s="3" t="s">
        <v>23</v>
      </c>
      <c r="B21" s="3">
        <f>(4.04/D21)*100</f>
        <v>2.5280020023778236</v>
      </c>
      <c r="C21" s="3"/>
      <c r="D21" s="11">
        <v>159.81</v>
      </c>
      <c r="E21" s="3"/>
      <c r="F21" s="2"/>
      <c r="G21" s="2"/>
    </row>
    <row r="22" spans="1:7" x14ac:dyDescent="0.25">
      <c r="A22" s="3" t="s">
        <v>24</v>
      </c>
      <c r="B22" s="3">
        <f>(1.88/D22)*100</f>
        <v>2.9453235155882811</v>
      </c>
      <c r="C22" s="3"/>
      <c r="D22" s="10">
        <v>63.83</v>
      </c>
      <c r="E22" s="3"/>
      <c r="F22" s="2"/>
      <c r="G22" s="2"/>
    </row>
    <row r="23" spans="1:7" x14ac:dyDescent="0.25">
      <c r="A23" s="3" t="s">
        <v>25</v>
      </c>
      <c r="B23" s="3">
        <f>(1.56/D23)*100</f>
        <v>2.1098187719772792</v>
      </c>
      <c r="C23" s="3"/>
      <c r="D23" s="11">
        <v>73.94</v>
      </c>
      <c r="E23" s="3"/>
      <c r="F23" s="2"/>
      <c r="G23" s="2"/>
    </row>
    <row r="24" spans="1:7" x14ac:dyDescent="0.25">
      <c r="A24" s="3" t="s">
        <v>26</v>
      </c>
      <c r="B24" s="3">
        <f>(0.72/D24)*100</f>
        <v>1.3493253373313343</v>
      </c>
      <c r="C24" s="3"/>
      <c r="D24" s="10">
        <v>53.36</v>
      </c>
      <c r="E24" s="3"/>
      <c r="F24" s="2"/>
      <c r="G24" s="2"/>
    </row>
    <row r="25" spans="1:7" x14ac:dyDescent="0.25">
      <c r="A25" s="12" t="s">
        <v>27</v>
      </c>
      <c r="B25" s="12">
        <f>(1.28/D25)*100</f>
        <v>3.5854341736694675</v>
      </c>
      <c r="C25" s="12" t="s">
        <v>37</v>
      </c>
      <c r="D25" s="13">
        <v>35.700000000000003</v>
      </c>
      <c r="E25" s="12" t="s">
        <v>38</v>
      </c>
      <c r="F25" s="2"/>
      <c r="G25" s="2"/>
    </row>
    <row r="26" spans="1:7" x14ac:dyDescent="0.25">
      <c r="A26" s="3" t="s">
        <v>28</v>
      </c>
      <c r="B26" s="3">
        <f>(2.76/D26)*100</f>
        <v>2.9828163838754995</v>
      </c>
      <c r="C26" s="3" t="s">
        <v>37</v>
      </c>
      <c r="D26" s="10">
        <v>92.53</v>
      </c>
      <c r="E26" s="3"/>
      <c r="F26" s="2"/>
      <c r="G26" s="2"/>
    </row>
    <row r="27" spans="1:7" x14ac:dyDescent="0.25">
      <c r="A27" s="3" t="s">
        <v>29</v>
      </c>
      <c r="B27" s="3">
        <f>(2.88/D27)*100</f>
        <v>2.4020016680567133</v>
      </c>
      <c r="C27" s="3"/>
      <c r="D27" s="11">
        <v>119.9</v>
      </c>
      <c r="E27" s="3"/>
      <c r="F27" s="2"/>
      <c r="G27" s="2"/>
    </row>
    <row r="28" spans="1:7" x14ac:dyDescent="0.25">
      <c r="A28" s="3" t="s">
        <v>30</v>
      </c>
      <c r="B28" s="3">
        <f>(3/D28)*100</f>
        <v>1.5018773466833542</v>
      </c>
      <c r="C28" s="3"/>
      <c r="D28" s="10">
        <v>199.75</v>
      </c>
      <c r="E28" s="3"/>
      <c r="F28" s="2"/>
      <c r="G28" s="2"/>
    </row>
    <row r="29" spans="1:7" x14ac:dyDescent="0.25">
      <c r="A29" s="3" t="s">
        <v>31</v>
      </c>
      <c r="B29" s="3">
        <f>(2.8/D29)*100</f>
        <v>2.3744911804613298</v>
      </c>
      <c r="C29" s="3"/>
      <c r="D29" s="11">
        <v>117.92</v>
      </c>
      <c r="E29" s="3"/>
      <c r="F29" s="2"/>
      <c r="G29" s="2"/>
    </row>
    <row r="30" spans="1:7" x14ac:dyDescent="0.25">
      <c r="A30" s="3" t="s">
        <v>32</v>
      </c>
      <c r="B30" s="3">
        <f>(2.36/D30)*100</f>
        <v>4.9248747913188646</v>
      </c>
      <c r="C30" s="3" t="s">
        <v>37</v>
      </c>
      <c r="D30" s="11">
        <v>47.92</v>
      </c>
      <c r="E30" s="3"/>
      <c r="F30" s="2"/>
      <c r="G30" s="2"/>
    </row>
    <row r="31" spans="1:7" x14ac:dyDescent="0.25">
      <c r="A31" s="3" t="s">
        <v>33</v>
      </c>
      <c r="B31" s="3">
        <f>(0.66/D31)*100</f>
        <v>0.63522617901828682</v>
      </c>
      <c r="C31" s="3"/>
      <c r="D31" s="10">
        <v>103.9</v>
      </c>
      <c r="E31" s="3"/>
      <c r="F31" s="2"/>
      <c r="G31" s="2"/>
    </row>
    <row r="32" spans="1:7" x14ac:dyDescent="0.25">
      <c r="A32" s="3" t="s">
        <v>34</v>
      </c>
      <c r="B32" s="3">
        <f>(2.04/D32)*100</f>
        <v>2.6030368763557483</v>
      </c>
      <c r="C32" s="3"/>
      <c r="D32" s="11">
        <v>78.37</v>
      </c>
      <c r="E32" s="3"/>
      <c r="F32" s="2"/>
      <c r="G32" s="2"/>
    </row>
    <row r="33" spans="1:7" x14ac:dyDescent="0.25">
      <c r="A33" s="3" t="s">
        <v>35</v>
      </c>
      <c r="B33" s="3">
        <f>(1.56/D33)*100</f>
        <v>1.5369458128078817</v>
      </c>
      <c r="C33" s="3"/>
      <c r="D33" s="11">
        <v>101.5</v>
      </c>
      <c r="E33" s="3"/>
      <c r="F33" s="2"/>
      <c r="G33" s="2"/>
    </row>
    <row r="34" spans="1:7" ht="15.75" thickBot="1" x14ac:dyDescent="0.3">
      <c r="A34" s="1"/>
      <c r="B34" s="2"/>
      <c r="C34" s="2"/>
      <c r="D34" s="2"/>
      <c r="E34" s="2"/>
      <c r="F34" s="2"/>
      <c r="G34" s="2"/>
    </row>
    <row r="35" spans="1:7" ht="15.75" thickBot="1" x14ac:dyDescent="0.3">
      <c r="A35" s="5" t="s">
        <v>36</v>
      </c>
      <c r="B35" s="6"/>
      <c r="C35" s="6"/>
      <c r="D35" s="7"/>
      <c r="E35" s="7"/>
      <c r="G35" s="2"/>
    </row>
    <row r="36" spans="1:7" x14ac:dyDescent="0.25">
      <c r="G36" s="2"/>
    </row>
    <row r="37" spans="1:7" x14ac:dyDescent="0.25">
      <c r="G37" s="2"/>
    </row>
    <row r="38" spans="1:7" x14ac:dyDescent="0.25">
      <c r="G38" s="2"/>
    </row>
    <row r="39" spans="1:7" x14ac:dyDescent="0.25">
      <c r="G39" s="2"/>
    </row>
    <row r="40" spans="1:7" x14ac:dyDescent="0.25">
      <c r="G40" s="2"/>
    </row>
    <row r="41" spans="1:7" x14ac:dyDescent="0.25">
      <c r="G41" s="2"/>
    </row>
    <row r="42" spans="1:7" x14ac:dyDescent="0.25">
      <c r="G42" s="2"/>
    </row>
    <row r="43" spans="1:7" x14ac:dyDescent="0.25">
      <c r="G43" s="2"/>
    </row>
    <row r="44" spans="1:7" x14ac:dyDescent="0.25">
      <c r="G44" s="2"/>
    </row>
    <row r="45" spans="1:7" x14ac:dyDescent="0.25">
      <c r="G45" s="2"/>
    </row>
    <row r="46" spans="1:7" x14ac:dyDescent="0.25">
      <c r="G46" s="2"/>
    </row>
    <row r="47" spans="1:7" x14ac:dyDescent="0.25">
      <c r="G47" s="2"/>
    </row>
    <row r="48" spans="1:7" x14ac:dyDescent="0.25">
      <c r="G48" s="2"/>
    </row>
    <row r="49" spans="7:7" x14ac:dyDescent="0.25">
      <c r="G49" s="2"/>
    </row>
    <row r="50" spans="7:7" x14ac:dyDescent="0.25">
      <c r="G50" s="2"/>
    </row>
    <row r="51" spans="7:7" x14ac:dyDescent="0.25">
      <c r="G51" s="2"/>
    </row>
    <row r="52" spans="7:7" x14ac:dyDescent="0.25">
      <c r="G52" s="2"/>
    </row>
    <row r="53" spans="7:7" x14ac:dyDescent="0.25">
      <c r="G53" s="2"/>
    </row>
  </sheetData>
  <sortState ref="F9:F18">
    <sortCondition ref="F8"/>
  </sortState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Dybka</dc:creator>
  <cp:lastModifiedBy>Dybka</cp:lastModifiedBy>
  <dcterms:created xsi:type="dcterms:W3CDTF">2017-10-01T21:22:59Z</dcterms:created>
  <dcterms:modified xsi:type="dcterms:W3CDTF">2017-10-02T00:17:50Z</dcterms:modified>
</cp:coreProperties>
</file>